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DFFE1E0C-4478-4E95-9C47-0599EAD02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C38" i="1"/>
  <c r="B38" i="1"/>
  <c r="F34" i="1"/>
  <c r="F36" i="1"/>
  <c r="F35" i="1"/>
  <c r="F32" i="1"/>
  <c r="F31" i="1"/>
  <c r="F30" i="1"/>
  <c r="F29" i="1"/>
  <c r="F28" i="1"/>
  <c r="F27" i="1"/>
  <c r="E34" i="1"/>
  <c r="C27" i="1"/>
  <c r="D27" i="1"/>
  <c r="F38" i="1" s="1"/>
  <c r="F22" i="1"/>
  <c r="F25" i="1"/>
  <c r="F24" i="1"/>
  <c r="F23" i="1"/>
  <c r="F16" i="1"/>
  <c r="F7" i="1"/>
  <c r="F6" i="1"/>
  <c r="F5" i="1"/>
  <c r="B4" i="1"/>
  <c r="B20" i="1" s="1"/>
  <c r="F4" i="1"/>
  <c r="B22" i="1"/>
  <c r="E20" i="1"/>
  <c r="F18" i="1"/>
  <c r="F17" i="1"/>
  <c r="E16" i="1"/>
  <c r="F14" i="1"/>
  <c r="F13" i="1"/>
  <c r="F12" i="1"/>
  <c r="F11" i="1"/>
  <c r="F10" i="1"/>
  <c r="D9" i="1"/>
  <c r="D20" i="1" s="1"/>
  <c r="C9" i="1"/>
  <c r="C20" i="1" s="1"/>
  <c r="D38" i="1" l="1"/>
  <c r="F20" i="1"/>
  <c r="F9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<sst xmlns="http://schemas.openxmlformats.org/spreadsheetml/2006/main" count="36" uniqueCount="26">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</sst>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1468462</xdr:colOff>
      <xdr:row>44</xdr:row>
      <xdr:rowOff>7930</xdr:rowOff>
    </xdr:from>
    <xdr:to>
      <xdr:col>5</xdr:col>
      <xdr:colOff>147062</xdr:colOff>
      <xdr:row>49</xdr:row>
      <xdr:rowOff>12209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875B5F-63FC-41C9-8464-30DFB1CB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62" y="7942255"/>
          <a:ext cx="69272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+B5+B6+B7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425721430.58000004</v>
      </c>
      <c r="D9" s="11">
        <f>+D10</f>
        <v>43423887.549999997</v>
      </c>
      <c r="E9" s="9"/>
      <c r="F9" s="11">
        <f>+C9+D9</f>
        <v>469145318.13000005</v>
      </c>
    </row>
    <row r="10" spans="1:6" ht="11.25" customHeight="1" x14ac:dyDescent="0.2">
      <c r="A10" s="12" t="s">
        <v>11</v>
      </c>
      <c r="B10" s="9"/>
      <c r="C10" s="9"/>
      <c r="D10" s="13">
        <v>43423887.549999997</v>
      </c>
      <c r="E10" s="9"/>
      <c r="F10" s="11">
        <f>+D10</f>
        <v>43423887.549999997</v>
      </c>
    </row>
    <row r="11" spans="1:6" ht="11.25" customHeight="1" x14ac:dyDescent="0.2">
      <c r="A11" s="12" t="s">
        <v>12</v>
      </c>
      <c r="B11" s="9"/>
      <c r="C11" s="13">
        <v>424043278.25999999</v>
      </c>
      <c r="D11" s="9"/>
      <c r="E11" s="9"/>
      <c r="F11" s="11">
        <f>+C11</f>
        <v>424043278.25999999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+E17+E18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425721430.58000004</v>
      </c>
      <c r="D20" s="11">
        <f>+D9</f>
        <v>43423887.549999997</v>
      </c>
      <c r="E20" s="11">
        <f>+E16</f>
        <v>0</v>
      </c>
      <c r="F20" s="11">
        <f>+B20+C20+D20+E20</f>
        <v>727676908.52999997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+B23+B24+B25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43423887.549999997</v>
      </c>
      <c r="D27" s="11">
        <f>+D28+D29+D30+D31+D32</f>
        <v>-30091550.749999996</v>
      </c>
      <c r="E27" s="9"/>
      <c r="F27" s="11">
        <f>+C27+D27</f>
        <v>13332336.800000001</v>
      </c>
    </row>
    <row r="28" spans="1:6" ht="11.25" customHeight="1" x14ac:dyDescent="0.2">
      <c r="A28" s="12" t="s">
        <v>11</v>
      </c>
      <c r="B28" s="9"/>
      <c r="C28" s="9"/>
      <c r="D28" s="13">
        <v>13332336.800000001</v>
      </c>
      <c r="E28" s="9"/>
      <c r="F28" s="11">
        <f>+D28</f>
        <v>13332336.800000001</v>
      </c>
    </row>
    <row r="29" spans="1:6" ht="11.25" customHeight="1" x14ac:dyDescent="0.2">
      <c r="A29" s="12" t="s">
        <v>12</v>
      </c>
      <c r="B29" s="9"/>
      <c r="C29" s="13">
        <v>43423887.549999997</v>
      </c>
      <c r="D29" s="13">
        <v>-43423887.549999997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469145318.13000005</v>
      </c>
      <c r="D38" s="17">
        <f>+D20+D27</f>
        <v>13332336.800000001</v>
      </c>
      <c r="E38" s="17">
        <f>+E20+E34</f>
        <v>0</v>
      </c>
      <c r="F38" s="17">
        <f>+B20+B22+C20+C27+D20+D27+E20+E34</f>
        <v>741009245.32999992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74803149606299213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2025-04-09T19:41:10Z</cp:lastPrinted>
  <dcterms:created xsi:type="dcterms:W3CDTF">2012-12-11T20:30:33Z</dcterms:created>
  <dcterms:modified xsi:type="dcterms:W3CDTF">2025-04-09T19:41:12Z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